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\2020\Anual\INGRESOS\"/>
    </mc:Choice>
  </mc:AlternateContent>
  <xr:revisionPtr revIDLastSave="0" documentId="13_ncr:1_{FCAAAE87-6EE5-4665-8910-FFF96CBF8F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I LI 2020 FORMATO NORMA OK" sheetId="5" r:id="rId1"/>
    <sheet name="INI LI 2020 TERCER NIVEL" sheetId="4" r:id="rId2"/>
  </sheets>
  <definedNames>
    <definedName name="_xlnm.Print_Area" localSheetId="0">'INI LI 2020 FORMATO NORMA OK'!$B$2:$C$67</definedName>
    <definedName name="_xlnm.Print_Titles" localSheetId="1">'INI LI 2020 TERCER NIVEL'!#REF!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F24" i="5" s="1"/>
  <c r="C21" i="5"/>
  <c r="C35" i="5"/>
  <c r="F35" i="5" s="1"/>
  <c r="C64" i="5"/>
  <c r="C56" i="5"/>
  <c r="C50" i="5"/>
  <c r="C40" i="5"/>
  <c r="C31" i="5"/>
  <c r="C15" i="5"/>
  <c r="C5" i="5"/>
  <c r="F5" i="5" s="1"/>
  <c r="C4" i="5" l="1"/>
  <c r="F4" i="5" s="1"/>
  <c r="D40" i="4"/>
  <c r="C139" i="4" l="1"/>
  <c r="D128" i="4"/>
  <c r="D108" i="4"/>
  <c r="D105" i="4"/>
  <c r="D93" i="4"/>
  <c r="C91" i="4"/>
  <c r="E81" i="4"/>
  <c r="D76" i="4"/>
  <c r="D74" i="4"/>
  <c r="D69" i="4"/>
  <c r="D63" i="4"/>
  <c r="E62" i="4" s="1"/>
  <c r="D56" i="4"/>
  <c r="D35" i="4"/>
  <c r="D31" i="4"/>
  <c r="E30" i="4" s="1"/>
  <c r="D22" i="4"/>
  <c r="D16" i="4"/>
  <c r="D11" i="4"/>
  <c r="D9" i="4"/>
  <c r="D7" i="4"/>
  <c r="E68" i="4" l="1"/>
  <c r="E6" i="4"/>
  <c r="D91" i="4"/>
  <c r="E92" i="4"/>
  <c r="E139" i="4" s="1"/>
  <c r="D139" i="4"/>
  <c r="C5" i="4"/>
  <c r="E34" i="4"/>
  <c r="E91" i="4" s="1"/>
  <c r="E5" i="4" s="1"/>
  <c r="D5" i="4" l="1"/>
</calcChain>
</file>

<file path=xl/sharedStrings.xml><?xml version="1.0" encoding="utf-8"?>
<sst xmlns="http://schemas.openxmlformats.org/spreadsheetml/2006/main" count="206" uniqueCount="204">
  <si>
    <t xml:space="preserve">1.- IMPUESTOS                                                                                                        </t>
  </si>
  <si>
    <t xml:space="preserve">1.1.- IMPUESTOS SOBRE LOS INGRESOS                                                                </t>
  </si>
  <si>
    <t xml:space="preserve">1.1.1.- Sobre diversiones, espectáculos públicos y juegos permitidos       </t>
  </si>
  <si>
    <t xml:space="preserve">1.2.- IMPUESTOS SOBRE EL PATRIMONIO                                                   </t>
  </si>
  <si>
    <t xml:space="preserve">1.2.1.- Impuesto a la propiedad raíz                                                  </t>
  </si>
  <si>
    <t>1.3.- IMPUESTO SOBRE LA PRODUCCION, EL CONSUMO Y LAS TRANSACCIONES</t>
  </si>
  <si>
    <t xml:space="preserve">1.3.1.- Sobre adquisición de inmuebles                                               </t>
  </si>
  <si>
    <t xml:space="preserve"> </t>
  </si>
  <si>
    <t>1.4.- IMPUESTOS AL COMERCIO EXTERIOR</t>
  </si>
  <si>
    <t>1.5.- IMPUESTOS SOBRE NÓMINAS Y ASIMILABLES</t>
  </si>
  <si>
    <t>1.6.- IMPUESTOS ECOLÓGICOS</t>
  </si>
  <si>
    <t>1.7.- ACCESORIOS DE IMPUESTOS</t>
  </si>
  <si>
    <t xml:space="preserve">1.7.1.- Multas                                                                                               </t>
  </si>
  <si>
    <t xml:space="preserve">1.7.2.- Recargos                                                                                        </t>
  </si>
  <si>
    <t xml:space="preserve">1.7.3.- Gastos de Cobranza                                                                      </t>
  </si>
  <si>
    <t xml:space="preserve">1.7.4.- Gastos de Ejecución                                                                      </t>
  </si>
  <si>
    <t>1.8.- OTROS IMPUESTOS</t>
  </si>
  <si>
    <t>1.9.- IMPUESTOS NO COMPRENDIDOS EN LA LEY DE INGRESOS VIGENTE CAUSADOS EN EJERCICIOS FISCALES ANTERIORES PENDIENTES DE LIQUIDACIÓN O PAGO</t>
  </si>
  <si>
    <t>1.9.1  IMPUESTOS NO COMPRENDIDOS EN LA LEY DE INGRESOS VIGENTE CAUSADOS EN EJERCICIOS FISCALES ANTERIORES PENDIENTES DE LIQUIDACIÓN O PAGO</t>
  </si>
  <si>
    <t>2.- CUOTAS Y APORTACIONES DE SEGURIDAD SOCIAL</t>
  </si>
  <si>
    <t>2.1.- APORTACIONES PARA FONDOS DE VIVIENDA</t>
  </si>
  <si>
    <t>2.2.- CUOTAS PARA LA SEGURIDAD SOCIAL</t>
  </si>
  <si>
    <t>2.3.- CUOTAS DE AHORRO PARA EL RETIRO</t>
  </si>
  <si>
    <t>2.4.- OTRAS CUOTAS Y APORTACIONES PARA LA SEGURIDAD SOCIAL</t>
  </si>
  <si>
    <t>2.5.- ACCESORIOS DE CUOTAS Y APORTACIONES DE SEGURIDAD SOCIAL</t>
  </si>
  <si>
    <t xml:space="preserve">3. CONTRIBUCIONES DE MEJORAS                                                              </t>
  </si>
  <si>
    <t xml:space="preserve">3.1.- CONTRIBUCIONES DE MEJORAS POR OBRAS PÚBLICAS  </t>
  </si>
  <si>
    <t xml:space="preserve">3.1.6- CONTRIBUCIONES DE MEJORAS POR OBRAS PÚBLICAS  </t>
  </si>
  <si>
    <t>3.9.- CONTRIBUCIONES DE MEJORAS NO COMPRENDIDOS EN LA LEY DE INGRESOS VIGENTE CAUSADAS EN EJERCICIOS FISCALES ANTERIORES PENDIENTES DE LIQUIDACIÓN O PAGO</t>
  </si>
  <si>
    <t xml:space="preserve">4.- DERECHOS                                                                                                                     </t>
  </si>
  <si>
    <t>4.1.- DE DERECHOS POR EL USO, GOCE, APROVECHAMIENTO O EXPLOTACIÓN DE BIENES DE DOMINIO PÚBLICO</t>
  </si>
  <si>
    <t>4.1.1.- Por el empadronamiento, expedición o modificación de licencias y permisos para el funcionamiento de actividades comerciales, industriales y/o de servicios</t>
  </si>
  <si>
    <t>4.1.2.- Por el uso y explotación de bienes del dominio público, así como de bienes afectos a los servicios públicos municipales</t>
  </si>
  <si>
    <t>4.1.3.- Por la concesión del servicio de agua potable y por el uso de la red de alcantarillado</t>
  </si>
  <si>
    <t>4.2.- DERECHOS A LOS HIDROCARBUROS (DEROGADO)</t>
  </si>
  <si>
    <t>4.3.- DERECHOS POR PRESTACIÓN DE SERVICIOS</t>
  </si>
  <si>
    <t>4.3.1.- Por los servicios prestados  en materia de servicio público de estacionamientos y pensiones</t>
  </si>
  <si>
    <t xml:space="preserve">4.3.2.- Por los servicios prestados en materia de desarrollo urbano    </t>
  </si>
  <si>
    <t>4.3.3.- Por los servicios en materia de limpia por concepto de transportación y traslado de residuos</t>
  </si>
  <si>
    <t xml:space="preserve">4.3.4.- Por el uso del relleno sanitario para confinamiento de residuos       </t>
  </si>
  <si>
    <t>4.3.5.- Por los servicios prestados por el Centro de Control, Atención y Bienestar Animal</t>
  </si>
  <si>
    <t xml:space="preserve">4.3.6.- Por los servicios prestados por el Rastro Municipal                          </t>
  </si>
  <si>
    <t xml:space="preserve">4.3.7.- Por los servicios prestados en materia de Panteones                       </t>
  </si>
  <si>
    <t>4.3.8.- Por los servicios prestados en materia de medio ambiente y desarrollo sustentable</t>
  </si>
  <si>
    <t xml:space="preserve">4.3.9.- Por los servicios prestados por la Secretaría de Seguridad Pública  </t>
  </si>
  <si>
    <t>4.3.10.- Por los servicios prestados por la Dirección Municipal de Protección Civil, Bomberos y Atención a Emergencias Prehospitalarias</t>
  </si>
  <si>
    <t>4.3.11.- Por expedición de certificados, certificaciones, legalizaciones, constancias, actas y copias de documentos</t>
  </si>
  <si>
    <t xml:space="preserve">4.3.12.- Por los servicios prestados de alumbrado público                   </t>
  </si>
  <si>
    <t>4.3.13.  Por las cuotas de recuperación por los servicios que  presta el Municipio</t>
  </si>
  <si>
    <t>4.3.14.-  Por los servicios prestados en materia de Regulación Sanitaria</t>
  </si>
  <si>
    <t>4.4.- OTROS DERECHOS</t>
  </si>
  <si>
    <t xml:space="preserve">4.5.- ACCESORIOS DE DERECHOS                                                                     </t>
  </si>
  <si>
    <t xml:space="preserve">4.5.1.- Multas                                                                                          </t>
  </si>
  <si>
    <t xml:space="preserve">4.5.2.- Recargos                                                                                        </t>
  </si>
  <si>
    <t xml:space="preserve">4.5.3.- Gastos de ejecución                                                                     </t>
  </si>
  <si>
    <t xml:space="preserve">4.5.4.- Gastos de cobranza                                                                    </t>
  </si>
  <si>
    <t>4.9.- DERECHOS NO COMPRENDIDOS EN LA LEY DE INGRESOS VIGENTE CAUSADOS EN EJERCICIOS FISCALES ANTERIORES PENDIENTES DE LIQUIDACIÓN O PAGO</t>
  </si>
  <si>
    <t xml:space="preserve">5.- PRODUCTOS                                                                                       </t>
  </si>
  <si>
    <t xml:space="preserve">5.1.- PRODUCTOS                                       </t>
  </si>
  <si>
    <t xml:space="preserve">5.1.2.- Otros productos                                                </t>
  </si>
  <si>
    <t>5.1.4.- Intereses ganados etiquetado</t>
  </si>
  <si>
    <t>5.1.5.- Intereses ganados no etiquetado</t>
  </si>
  <si>
    <t>5.4.- PRODUCTOS NO COMPRENDIDOS EN LA LEY DE INGRESOS VIGENTE CAUSADOS EN EJERCICIOS FISCALES ANTERIORES PENDIENTES DE LIQUIDACIÓN O PAGO</t>
  </si>
  <si>
    <t xml:space="preserve">6.- APROVECHAMIENTOS                                                                                         </t>
  </si>
  <si>
    <t xml:space="preserve">6.1.- APROVECHAMIENTOS                                               </t>
  </si>
  <si>
    <t xml:space="preserve">6.1.1.- Multas                                                                                         </t>
  </si>
  <si>
    <t xml:space="preserve">6.1.2.- Indemnizaciones                                                                        </t>
  </si>
  <si>
    <t xml:space="preserve">6.1.3.- Aprovechamientos varios                                              </t>
  </si>
  <si>
    <t xml:space="preserve">6.1.8.- Donativos varios                                              </t>
  </si>
  <si>
    <t xml:space="preserve">6.2.- APROVECHAMIENTOS PATRIMONIALES                                           </t>
  </si>
  <si>
    <t>6.2.1- Enajenación de bienes muebles e inmuebles del dominio privado pertenecientes al Patrimonio Municipal</t>
  </si>
  <si>
    <t xml:space="preserve">6.3.- ACCESORIOS DE APROVECHAMIENTOS                                             </t>
  </si>
  <si>
    <t xml:space="preserve">6.3.1.- Recargos                                                               </t>
  </si>
  <si>
    <t xml:space="preserve">6.3.2.- Gastos de cobranza                                                                     </t>
  </si>
  <si>
    <t xml:space="preserve">6.3.3.- Gastos de ejecución                                                               </t>
  </si>
  <si>
    <t>6.9.- APROVECHAMIENTOS NO COMPRENDIDOS EN LA LEY DE INGRESOS VIGENTE CAUSADOS EN EJERCICIOS FISCALES ANTERIORES PENDIENTES DE LIQUIDACIÓN O PAGO</t>
  </si>
  <si>
    <t>7.- INGRESOS POR VENTA DE BIENES, PRESTACIÓN DE SERVICIOS Y OTROS INGRESOS</t>
  </si>
  <si>
    <t>7.1.- INGRESOS POR VENTA DE BIENES Y PRESTACIÓN DE SERVICIOS DE INSTITUCIONES PÚBLICAS DE SEGURIDAD SOCIAL</t>
  </si>
  <si>
    <t>7.2.- INGRESOS POR VENTA DE BIENES Y PRESTACIÓN DE SERVICIOS DE EMPRESAS PRODUCTIVAS DEL ESTADO</t>
  </si>
  <si>
    <t>7.3.- INGRESOS POR VENTA DE BIENES Y PRESTACIÓN DE SERVICIOS DE ENTIDADES PARAESTATALES Y FIDEICOMISOS NO EMPRESARIALES Y NO FINANCIEROS</t>
  </si>
  <si>
    <t>7.4.- INGRESOS POR VENTA DE BIENES Y PRESTACIÓN DE SERVICIOS DE ENTIDADES PARAESTATALES EMPRESARIALES NO FINANCIERAS CON PARTICIPACIÓN ESTATAL MAYORITARIA</t>
  </si>
  <si>
    <t>7.5.-  INGRESOS POR VENTA DE BIENES Y PRESTACIÓN DE SERVICIOS DE ENTIDADES PARAESTATALES EMPRESARIALES FINANCIERAS MONETARIAS CON PARTICIPACIÓN ESTATAL MAYORITARIA</t>
  </si>
  <si>
    <t>7.6.-  INGRESOS POR VENTA DE BIENES Y PRESTACIÓN DE SERVICIOS DE ENTIDADES PARAESTATALES EMPRESARIALES FINANCIERAS NO MONETARIAS CON PARTICIPACIÓN ESTATAL MAYORITARIA</t>
  </si>
  <si>
    <t>7.7.-  INGRESOS POR VENTA DE BIENES Y PRESTACIÓN DE SERVICIOS DE FIDEICOMISOS FINANCIEROS PÚBLICOS CON PARTICIPACIÓN ESTATAL MAYORITARIA</t>
  </si>
  <si>
    <t>7.8.-  INGRESOS POR VENTA DE BIENES Y PRESTACIÓN DE SERVICIOS DE LOS PODERES LEGISLATIVO Y JUDICIAL, Y DE LOS ÓRGANOS AUTÓNOMOS</t>
  </si>
  <si>
    <t>7.9.- OTROS INGRESOS</t>
  </si>
  <si>
    <t>TOTAL 1</t>
  </si>
  <si>
    <t>8.- PARTICIPACIONES, APORTACIONES, CONVENIOS, INCENTIVOS DERIVADOS DE LA COLABORACIÓN FISCAL Y FONDOS DISTINTOS DE APORTACIONES</t>
  </si>
  <si>
    <t xml:space="preserve">8.1.- PARTICIPACIONES                                                                               </t>
  </si>
  <si>
    <t xml:space="preserve">8.1.1.- Fondo general de participaciones                                        </t>
  </si>
  <si>
    <t xml:space="preserve">8.1.2.- Fondo de fomento municipal                                                </t>
  </si>
  <si>
    <t xml:space="preserve">8.1.3.- Impuesto especial sobre producción y servicios                   </t>
  </si>
  <si>
    <t xml:space="preserve">8.1.4.- Impuesto sobre automóviles nuevos                                     </t>
  </si>
  <si>
    <t xml:space="preserve">8.1.5.- Fondo de fiscalización  y Recaudación                                                         </t>
  </si>
  <si>
    <t xml:space="preserve">8.1.6.- Impuesto federal a la gasolina y diesel                               </t>
  </si>
  <si>
    <t xml:space="preserve">8.1.7.- Impuesto sobre tenencia o uso de vehículos                                                               </t>
  </si>
  <si>
    <t xml:space="preserve">8.1.8.-  Fondo resarcitorio                                                                    </t>
  </si>
  <si>
    <t xml:space="preserve">8.1.9.- Fondo especial para el fortalecimiento de la Hacienda Municipal   </t>
  </si>
  <si>
    <t xml:space="preserve">8.1.10.- Impuesto s/venta final de bebida con contenido alcohólico                                                </t>
  </si>
  <si>
    <t xml:space="preserve">8.1.12.- Impuesto sobre la renta participable                                      </t>
  </si>
  <si>
    <t xml:space="preserve">8.2.- APORTACIONES                                                                                        </t>
  </si>
  <si>
    <t>8.2.1.- Fondo de aportaciones para la infraestructura social municipal y de las demarcaciones territoriales del Distrito Federal</t>
  </si>
  <si>
    <t>8.2.2.- Fondo de aportaciones para el fortalecimiento de los Municipios   y de  las demarcaciones territoriales del Distrito Federal (FORTAMUN)</t>
  </si>
  <si>
    <t xml:space="preserve">8.3.- CONVENIOS                                                                                       </t>
  </si>
  <si>
    <t xml:space="preserve">8.3.1.- Fortalecimiento a la Seguridad Pública (FORTASEG)     </t>
  </si>
  <si>
    <t xml:space="preserve">8.3.2.- Vertiente de Infraestructura para el Programa de Rescate de Espacios Públicos                          </t>
  </si>
  <si>
    <t>8.3.3.- Vertiente de Infraestructura para el Habitat</t>
  </si>
  <si>
    <t xml:space="preserve">8.3.4.- Programa de Empleo Temporal (PET)                                      </t>
  </si>
  <si>
    <t xml:space="preserve">8.3.7.- 3X1 para migrantes                                                                        </t>
  </si>
  <si>
    <t xml:space="preserve">8.3.11.- FOREMOBA                                                                             </t>
  </si>
  <si>
    <t xml:space="preserve">8.3.12.- Proyectos de Desarrollo Regional  (PRODERE)                                  </t>
  </si>
  <si>
    <t>8.3.14.- Fondo para el fortalecimiento de la infraestructura estatal y municipal (FORTALECE)</t>
  </si>
  <si>
    <t>8.4.- INCENTIVOS DERIVADOS DE LA COLABORACIÓN FISCAL</t>
  </si>
  <si>
    <t>8.5.- FONDOS DISTINTOS DE APORTACIONES</t>
  </si>
  <si>
    <t>9.- TRANSFERENCIAS, ASIGNACIONES, SUBSIDIOS Y SUBVENCIONES Y PENSIONES Y JUBILACIONES</t>
  </si>
  <si>
    <t>9.1.- TRANFERENCIAS Y ASIGNACIONES</t>
  </si>
  <si>
    <t xml:space="preserve">9.1.1.- Donativos a favor del Municipio                        </t>
  </si>
  <si>
    <t>9.2.- TRANFERENCIAS AL RESTO DEL SECTOR PÚBLICO (DEROGADO)</t>
  </si>
  <si>
    <t>9.3.- SUBSIDIOS Y SUBVENCONES</t>
  </si>
  <si>
    <t>9.4.- AYUDAS SOCIALES (DEROGADO)</t>
  </si>
  <si>
    <t>9.5.- PENSIONES Y JUBILACIONES</t>
  </si>
  <si>
    <t>9.6.- TRANSFERENCIAS A FIDEICOMISOS, MANDATOS Y ANÁLOGOS. (DEROGADO)</t>
  </si>
  <si>
    <t>9.6.1.- Fideicomiso para la construcción de Obra Social</t>
  </si>
  <si>
    <t>9.7.- TRANSFERENCIAS DEL FONDO MEXICANO DEL PETRÓLEO PARA LA ESTABILIZACIÓN Y EL DESARROLLO</t>
  </si>
  <si>
    <t>0.- INGRESOS DERIVADOS DE FINANCIAMIENTO</t>
  </si>
  <si>
    <t xml:space="preserve">0.1.- Endeudamiento interno                                                                            </t>
  </si>
  <si>
    <t>0.2.- ENDEUDAMIENTO EXTERNO</t>
  </si>
  <si>
    <t>0.3.- FINANCIEMIENTO INTERNO</t>
  </si>
  <si>
    <t>TOTAL 2</t>
  </si>
  <si>
    <t>8.3.49 Programas Fortalecimiento para la seguridad (FORTASEG )</t>
  </si>
  <si>
    <t>8.3.50 Programas Regionales</t>
  </si>
  <si>
    <t>8.3.51 Fondo para el Fortalecimiento Financiero para la Inversión</t>
  </si>
  <si>
    <t xml:space="preserve">9.3.1 Subsidios </t>
  </si>
  <si>
    <t>8.3.40 Fondo para el Fortalecimiento de la Infraestructura Estatal y Municipal</t>
  </si>
  <si>
    <t>8.3.52 Fortalecimiento a la Transversalidad de la Perspectiva de Genero para el ejercicio Fiscal</t>
  </si>
  <si>
    <t>MUNICIPIO DE AGUASCALIENTES</t>
  </si>
  <si>
    <t>INICIATIVA DE LEY DE INGRESOS PARA EL EJERCICIO FISCAL 2020</t>
  </si>
  <si>
    <t>TOTAL</t>
  </si>
  <si>
    <t>INGRESO ESTIMADO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</si>
  <si>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</si>
  <si>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</si>
  <si>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</si>
  <si>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</si>
  <si>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</si>
  <si>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</si>
  <si>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</si>
  <si>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</si>
  <si>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</si>
  <si>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</si>
  <si>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</si>
  <si>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</si>
  <si>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</si>
  <si>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</si>
  <si>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</si>
  <si>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</si>
  <si>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</si>
  <si>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</si>
  <si>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</si>
  <si>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</si>
  <si>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</si>
  <si>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</si>
  <si>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</si>
  <si>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</si>
  <si>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</si>
  <si>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</si>
  <si>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</si>
  <si>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</si>
  <si>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</si>
  <si>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</si>
  <si>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</si>
  <si>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</si>
  <si>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</si>
  <si>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</si>
  <si>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</si>
  <si>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</si>
  <si>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</si>
  <si>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</si>
  <si>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</si>
  <si>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</si>
  <si>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</si>
  <si>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</si>
  <si>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</si>
  <si>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</si>
  <si>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</si>
  <si>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</si>
  <si>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</si>
  <si>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</si>
  <si>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</si>
  <si>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</si>
  <si>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</si>
  <si>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</si>
  <si>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</si>
  <si>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</si>
  <si>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</si>
  <si>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</si>
  <si>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</si>
  <si>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</si>
  <si>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</si>
  <si>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</si>
  <si>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</si>
  <si>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</si>
  <si>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</si>
  <si>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Iniciativa de Ley de Ingresos para el Ejercicio Fiscal 2020</t>
  </si>
  <si>
    <t>Municipio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</si>
</sst>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mbria"/>
      <family val="1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3" fontId="3" fillId="0" borderId="7" xfId="2" applyNumberFormat="1" applyFont="1" applyFill="1" applyBorder="1" applyAlignment="1">
      <alignment horizontal="right" vertical="center"/>
    </xf>
    <xf numFmtId="3" fontId="3" fillId="0" borderId="7" xfId="2" applyNumberFormat="1" applyFont="1" applyFill="1" applyBorder="1" applyAlignment="1">
      <alignment horizontal="center" vertical="center"/>
    </xf>
    <xf numFmtId="3" fontId="4" fillId="0" borderId="7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 wrapText="1"/>
    </xf>
    <xf numFmtId="6" fontId="3" fillId="3" borderId="6" xfId="2" applyNumberFormat="1" applyFont="1" applyFill="1" applyBorder="1" applyAlignment="1">
      <alignment horizontal="right" vertical="center" wrapText="1"/>
    </xf>
    <xf numFmtId="3" fontId="5" fillId="0" borderId="7" xfId="2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vertical="center"/>
    </xf>
    <xf numFmtId="0" fontId="2" fillId="2" borderId="6" xfId="2" applyFont="1" applyFill="1" applyBorder="1" applyAlignment="1">
      <alignment horizontal="center"/>
    </xf>
    <xf numFmtId="0" fontId="3" fillId="0" borderId="6" xfId="2" applyFont="1" applyFill="1" applyBorder="1" applyAlignment="1">
      <alignment vertical="center" wrapText="1"/>
    </xf>
    <xf numFmtId="3" fontId="1" fillId="0" borderId="8" xfId="2" applyNumberFormat="1" applyFill="1" applyBorder="1"/>
    <xf numFmtId="3" fontId="3" fillId="0" borderId="5" xfId="2" applyNumberFormat="1" applyFont="1" applyFill="1" applyBorder="1" applyAlignment="1">
      <alignment horizontal="right" vertical="center"/>
    </xf>
    <xf numFmtId="3" fontId="3" fillId="0" borderId="4" xfId="2" applyNumberFormat="1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right" vertical="center"/>
    </xf>
    <xf numFmtId="3" fontId="3" fillId="0" borderId="9" xfId="2" applyNumberFormat="1" applyFont="1" applyFill="1" applyBorder="1" applyAlignment="1">
      <alignment horizontal="right" vertical="center"/>
    </xf>
    <xf numFmtId="3" fontId="6" fillId="0" borderId="7" xfId="2" applyNumberFormat="1" applyFont="1" applyFill="1" applyBorder="1"/>
    <xf numFmtId="3" fontId="4" fillId="0" borderId="9" xfId="3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center" wrapText="1"/>
    </xf>
    <xf numFmtId="3" fontId="4" fillId="0" borderId="5" xfId="2" applyNumberFormat="1" applyFont="1" applyFill="1" applyBorder="1" applyAlignment="1">
      <alignment horizontal="right" vertical="center"/>
    </xf>
    <xf numFmtId="3" fontId="3" fillId="0" borderId="9" xfId="2" applyNumberFormat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4" xfId="0" applyFont="1" applyBorder="1" applyAlignment="1">
      <alignment horizontal="center"/>
    </xf>
    <xf numFmtId="7" fontId="3" fillId="0" borderId="4" xfId="1" applyNumberFormat="1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 applyAlignment="1">
      <alignment horizontal="left" vertical="top" indent="4"/>
    </xf>
    <xf numFmtId="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indent="4"/>
    </xf>
    <xf numFmtId="0" fontId="4" fillId="0" borderId="4" xfId="0" applyFont="1" applyBorder="1" applyAlignment="1">
      <alignment horizontal="left" wrapText="1" indent="4"/>
    </xf>
    <xf numFmtId="0" fontId="3" fillId="0" borderId="4" xfId="0" applyFont="1" applyBorder="1" applyAlignment="1"/>
    <xf numFmtId="0" fontId="3" fillId="0" borderId="0" xfId="0" applyFont="1"/>
    <xf numFmtId="0" fontId="4" fillId="0" borderId="4" xfId="0" applyFont="1" applyBorder="1" applyAlignment="1">
      <alignment horizontal="left" vertical="top" wrapText="1" indent="4"/>
    </xf>
    <xf numFmtId="0" fontId="3" fillId="0" borderId="4" xfId="0" applyFont="1" applyBorder="1" applyAlignment="1">
      <alignment wrapText="1"/>
    </xf>
    <xf numFmtId="44" fontId="4" fillId="0" borderId="0" xfId="1" applyFont="1"/>
    <xf numFmtId="44" fontId="3" fillId="0" borderId="0" xfId="1" applyFont="1"/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7"/>
  <sheetViews>
    <sheetView tabSelected="1" workbookViewId="0">
      <selection activeCell="B3" sqref="B3"/>
    </sheetView>
  </sheetViews>
  <sheetFormatPr baseColWidth="10" defaultRowHeight="15" x14ac:dyDescent="0.2"/>
  <cols>
    <col min="1" max="1" width="11.42578125" style="21"/>
    <col min="2" max="2" width="90.85546875" style="21" customWidth="1"/>
    <col min="3" max="3" width="30.42578125" style="21" customWidth="1"/>
    <col min="4" max="4" width="11.42578125" style="21"/>
    <col min="5" max="5" width="22" style="33" hidden="1" customWidth="1"/>
    <col min="6" max="6" width="0" style="33" hidden="1" customWidth="1"/>
    <col min="7" max="16384" width="11.42578125" style="21"/>
  </cols>
  <sheetData>
    <row r="1" spans="2:6" ht="15.75" thickBot="1" x14ac:dyDescent="0.25"/>
    <row r="2" spans="2:6" ht="16.5" thickBot="1" x14ac:dyDescent="0.3">
      <c r="B2" s="22" t="s">
        <v>203</v>
      </c>
      <c r="C2" s="35" t="s">
        <v>139</v>
      </c>
    </row>
    <row r="3" spans="2:6" ht="16.5" thickBot="1" x14ac:dyDescent="0.3">
      <c r="B3" s="22" t="s">
        <v>202</v>
      </c>
      <c r="C3" s="36"/>
    </row>
    <row r="4" spans="2:6" ht="16.5" thickBot="1" x14ac:dyDescent="0.3">
      <c r="B4" s="22" t="s">
        <v>140</v>
      </c>
      <c r="C4" s="23">
        <f>+C5+C15+C21+C24+C31+C35+C40+C50+C56+C64</f>
        <v>3706993893</v>
      </c>
      <c r="E4" s="33">
        <v>3706993893</v>
      </c>
      <c r="F4" s="33">
        <f>+C4-E4</f>
        <v>0</v>
      </c>
    </row>
    <row r="5" spans="2:6" ht="16.5" thickBot="1" x14ac:dyDescent="0.3">
      <c r="B5" s="24" t="s">
        <v>141</v>
      </c>
      <c r="C5" s="23">
        <f>SUM(C6:C14)</f>
        <v>630012046</v>
      </c>
      <c r="E5" s="33">
        <v>630012046</v>
      </c>
      <c r="F5" s="33">
        <f>+C5-E5</f>
        <v>0</v>
      </c>
    </row>
    <row r="6" spans="2:6" ht="15.75" thickBot="1" x14ac:dyDescent="0.25">
      <c r="B6" s="25" t="s">
        <v>142</v>
      </c>
      <c r="C6" s="26">
        <v>4018015</v>
      </c>
    </row>
    <row r="7" spans="2:6" ht="15.75" thickBot="1" x14ac:dyDescent="0.25">
      <c r="B7" s="27" t="s">
        <v>143</v>
      </c>
      <c r="C7" s="26">
        <v>293658384</v>
      </c>
    </row>
    <row r="8" spans="2:6" ht="15.75" thickBot="1" x14ac:dyDescent="0.25">
      <c r="B8" s="27" t="s">
        <v>144</v>
      </c>
      <c r="C8" s="26">
        <v>228668972</v>
      </c>
    </row>
    <row r="9" spans="2:6" ht="15.75" thickBot="1" x14ac:dyDescent="0.25">
      <c r="B9" s="27" t="s">
        <v>145</v>
      </c>
      <c r="C9" s="26">
        <v>0</v>
      </c>
    </row>
    <row r="10" spans="2:6" ht="15.75" thickBot="1" x14ac:dyDescent="0.25">
      <c r="B10" s="27" t="s">
        <v>146</v>
      </c>
      <c r="C10" s="26">
        <v>0</v>
      </c>
    </row>
    <row r="11" spans="2:6" ht="15.75" thickBot="1" x14ac:dyDescent="0.25">
      <c r="B11" s="27" t="s">
        <v>147</v>
      </c>
      <c r="C11" s="26">
        <v>0</v>
      </c>
    </row>
    <row r="12" spans="2:6" ht="15.75" thickBot="1" x14ac:dyDescent="0.25">
      <c r="B12" s="27" t="s">
        <v>148</v>
      </c>
      <c r="C12" s="26">
        <v>28666675</v>
      </c>
    </row>
    <row r="13" spans="2:6" ht="15.75" thickBot="1" x14ac:dyDescent="0.25">
      <c r="B13" s="27" t="s">
        <v>149</v>
      </c>
      <c r="C13" s="26">
        <v>0</v>
      </c>
    </row>
    <row r="14" spans="2:6" ht="30.75" thickBot="1" x14ac:dyDescent="0.25">
      <c r="B14" s="28" t="s">
        <v>150</v>
      </c>
      <c r="C14" s="26">
        <v>75000000</v>
      </c>
    </row>
    <row r="15" spans="2:6" ht="16.5" thickBot="1" x14ac:dyDescent="0.3">
      <c r="B15" s="29" t="s">
        <v>151</v>
      </c>
      <c r="C15" s="23">
        <f>SUM(C16:C20)</f>
        <v>0</v>
      </c>
    </row>
    <row r="16" spans="2:6" ht="15.75" thickBot="1" x14ac:dyDescent="0.25">
      <c r="B16" s="27" t="s">
        <v>152</v>
      </c>
      <c r="C16" s="26">
        <v>0</v>
      </c>
    </row>
    <row r="17" spans="2:6" ht="15.75" thickBot="1" x14ac:dyDescent="0.25">
      <c r="B17" s="27" t="s">
        <v>153</v>
      </c>
      <c r="C17" s="26">
        <v>0</v>
      </c>
    </row>
    <row r="18" spans="2:6" ht="15.75" thickBot="1" x14ac:dyDescent="0.25">
      <c r="B18" s="27" t="s">
        <v>154</v>
      </c>
      <c r="C18" s="26">
        <v>0</v>
      </c>
    </row>
    <row r="19" spans="2:6" ht="15.75" thickBot="1" x14ac:dyDescent="0.25">
      <c r="B19" s="27" t="s">
        <v>155</v>
      </c>
      <c r="C19" s="26">
        <v>0</v>
      </c>
    </row>
    <row r="20" spans="2:6" ht="15.75" thickBot="1" x14ac:dyDescent="0.25">
      <c r="B20" s="27" t="s">
        <v>156</v>
      </c>
      <c r="C20" s="26">
        <v>0</v>
      </c>
    </row>
    <row r="21" spans="2:6" s="30" customFormat="1" ht="16.5" thickBot="1" x14ac:dyDescent="0.3">
      <c r="B21" s="29" t="s">
        <v>157</v>
      </c>
      <c r="C21" s="23">
        <f>SUM(C22:C23)</f>
        <v>173000</v>
      </c>
      <c r="E21" s="34"/>
      <c r="F21" s="34"/>
    </row>
    <row r="22" spans="2:6" ht="15.75" thickBot="1" x14ac:dyDescent="0.25">
      <c r="B22" s="27" t="s">
        <v>158</v>
      </c>
      <c r="C22" s="26">
        <v>173000</v>
      </c>
    </row>
    <row r="23" spans="2:6" ht="30.75" thickBot="1" x14ac:dyDescent="0.25">
      <c r="B23" s="28" t="s">
        <v>159</v>
      </c>
      <c r="C23" s="26">
        <v>0</v>
      </c>
    </row>
    <row r="24" spans="2:6" ht="16.5" thickBot="1" x14ac:dyDescent="0.3">
      <c r="B24" s="29" t="s">
        <v>160</v>
      </c>
      <c r="C24" s="23">
        <f>SUM(C25:C30)</f>
        <v>629371065</v>
      </c>
      <c r="E24" s="33">
        <v>629371065</v>
      </c>
      <c r="F24" s="33">
        <f>+C24-E24</f>
        <v>0</v>
      </c>
    </row>
    <row r="25" spans="2:6" ht="30.75" thickBot="1" x14ac:dyDescent="0.25">
      <c r="B25" s="28" t="s">
        <v>161</v>
      </c>
      <c r="C25" s="26">
        <v>215571494</v>
      </c>
    </row>
    <row r="26" spans="2:6" ht="15.75" thickBot="1" x14ac:dyDescent="0.25">
      <c r="B26" s="27" t="s">
        <v>162</v>
      </c>
      <c r="C26" s="26">
        <v>0</v>
      </c>
    </row>
    <row r="27" spans="2:6" ht="15.75" thickBot="1" x14ac:dyDescent="0.25">
      <c r="B27" s="27" t="s">
        <v>163</v>
      </c>
      <c r="C27" s="26">
        <v>402657124</v>
      </c>
    </row>
    <row r="28" spans="2:6" ht="15.75" thickBot="1" x14ac:dyDescent="0.25">
      <c r="B28" s="27" t="s">
        <v>164</v>
      </c>
      <c r="C28" s="26">
        <v>0</v>
      </c>
    </row>
    <row r="29" spans="2:6" ht="15.75" thickBot="1" x14ac:dyDescent="0.25">
      <c r="B29" s="27" t="s">
        <v>165</v>
      </c>
      <c r="C29" s="26">
        <v>11142447</v>
      </c>
    </row>
    <row r="30" spans="2:6" ht="30.75" thickBot="1" x14ac:dyDescent="0.25">
      <c r="B30" s="28" t="s">
        <v>166</v>
      </c>
      <c r="C30" s="26">
        <v>0</v>
      </c>
    </row>
    <row r="31" spans="2:6" ht="16.5" thickBot="1" x14ac:dyDescent="0.3">
      <c r="B31" s="29" t="s">
        <v>167</v>
      </c>
      <c r="C31" s="23">
        <f>SUM(C32:C34)</f>
        <v>5198462</v>
      </c>
    </row>
    <row r="32" spans="2:6" ht="15.75" thickBot="1" x14ac:dyDescent="0.25">
      <c r="B32" s="27" t="s">
        <v>167</v>
      </c>
      <c r="C32" s="26">
        <v>5198462</v>
      </c>
    </row>
    <row r="33" spans="2:6" ht="15.75" thickBot="1" x14ac:dyDescent="0.25">
      <c r="B33" s="27" t="s">
        <v>168</v>
      </c>
      <c r="C33" s="26">
        <v>0</v>
      </c>
    </row>
    <row r="34" spans="2:6" ht="30.75" thickBot="1" x14ac:dyDescent="0.25">
      <c r="B34" s="28" t="s">
        <v>169</v>
      </c>
      <c r="C34" s="26">
        <v>0</v>
      </c>
    </row>
    <row r="35" spans="2:6" s="30" customFormat="1" ht="16.5" thickBot="1" x14ac:dyDescent="0.3">
      <c r="B35" s="29" t="s">
        <v>170</v>
      </c>
      <c r="C35" s="23">
        <f>SUM(C36:C39)</f>
        <v>42011320</v>
      </c>
      <c r="E35" s="34">
        <v>42011320</v>
      </c>
      <c r="F35" s="33">
        <f>+C35-E35</f>
        <v>0</v>
      </c>
    </row>
    <row r="36" spans="2:6" ht="15.75" thickBot="1" x14ac:dyDescent="0.25">
      <c r="B36" s="27" t="s">
        <v>170</v>
      </c>
      <c r="C36" s="26">
        <v>37844497</v>
      </c>
    </row>
    <row r="37" spans="2:6" ht="15.75" thickBot="1" x14ac:dyDescent="0.25">
      <c r="B37" s="27" t="s">
        <v>171</v>
      </c>
      <c r="C37" s="26">
        <v>647889</v>
      </c>
    </row>
    <row r="38" spans="2:6" ht="15.75" thickBot="1" x14ac:dyDescent="0.25">
      <c r="B38" s="27" t="s">
        <v>172</v>
      </c>
      <c r="C38" s="26">
        <v>3518934</v>
      </c>
    </row>
    <row r="39" spans="2:6" ht="30.75" thickBot="1" x14ac:dyDescent="0.25">
      <c r="B39" s="31" t="s">
        <v>173</v>
      </c>
      <c r="C39" s="26">
        <v>0</v>
      </c>
    </row>
    <row r="40" spans="2:6" ht="16.5" thickBot="1" x14ac:dyDescent="0.3">
      <c r="B40" s="32" t="s">
        <v>174</v>
      </c>
      <c r="C40" s="23">
        <f>SUM(C41:C49)</f>
        <v>0</v>
      </c>
    </row>
    <row r="41" spans="2:6" ht="30.75" thickBot="1" x14ac:dyDescent="0.25">
      <c r="B41" s="28" t="s">
        <v>175</v>
      </c>
      <c r="C41" s="26">
        <v>0</v>
      </c>
    </row>
    <row r="42" spans="2:6" ht="30.75" thickBot="1" x14ac:dyDescent="0.25">
      <c r="B42" s="28" t="s">
        <v>176</v>
      </c>
      <c r="C42" s="26">
        <v>0</v>
      </c>
    </row>
    <row r="43" spans="2:6" ht="30.75" thickBot="1" x14ac:dyDescent="0.25">
      <c r="B43" s="28" t="s">
        <v>177</v>
      </c>
      <c r="C43" s="26">
        <v>0</v>
      </c>
    </row>
    <row r="44" spans="2:6" ht="30.75" thickBot="1" x14ac:dyDescent="0.25">
      <c r="B44" s="28" t="s">
        <v>178</v>
      </c>
      <c r="C44" s="26">
        <v>0</v>
      </c>
    </row>
    <row r="45" spans="2:6" ht="35.25" customHeight="1" thickBot="1" x14ac:dyDescent="0.25">
      <c r="B45" s="28" t="s">
        <v>179</v>
      </c>
      <c r="C45" s="26">
        <v>0</v>
      </c>
    </row>
    <row r="46" spans="2:6" ht="33.75" customHeight="1" thickBot="1" x14ac:dyDescent="0.25">
      <c r="B46" s="28" t="s">
        <v>180</v>
      </c>
      <c r="C46" s="26">
        <v>0</v>
      </c>
    </row>
    <row r="47" spans="2:6" ht="30.75" thickBot="1" x14ac:dyDescent="0.25">
      <c r="B47" s="28" t="s">
        <v>181</v>
      </c>
      <c r="C47" s="26">
        <v>0</v>
      </c>
    </row>
    <row r="48" spans="2:6" ht="30.75" thickBot="1" x14ac:dyDescent="0.25">
      <c r="B48" s="28" t="s">
        <v>182</v>
      </c>
      <c r="C48" s="26">
        <v>0</v>
      </c>
    </row>
    <row r="49" spans="2:3" ht="15.75" thickBot="1" x14ac:dyDescent="0.25">
      <c r="B49" s="27" t="s">
        <v>183</v>
      </c>
      <c r="C49" s="26">
        <v>0</v>
      </c>
    </row>
    <row r="50" spans="2:3" ht="32.25" thickBot="1" x14ac:dyDescent="0.3">
      <c r="B50" s="32" t="s">
        <v>184</v>
      </c>
      <c r="C50" s="23">
        <f>SUM(C51:C55)</f>
        <v>2375422000</v>
      </c>
    </row>
    <row r="51" spans="2:3" ht="15.75" thickBot="1" x14ac:dyDescent="0.25">
      <c r="B51" s="27" t="s">
        <v>185</v>
      </c>
      <c r="C51" s="26">
        <v>1585477000</v>
      </c>
    </row>
    <row r="52" spans="2:3" ht="15.75" thickBot="1" x14ac:dyDescent="0.25">
      <c r="B52" s="27" t="s">
        <v>186</v>
      </c>
      <c r="C52" s="26">
        <v>766195000</v>
      </c>
    </row>
    <row r="53" spans="2:3" ht="15.75" thickBot="1" x14ac:dyDescent="0.25">
      <c r="B53" s="27" t="s">
        <v>187</v>
      </c>
      <c r="C53" s="26">
        <v>23750000</v>
      </c>
    </row>
    <row r="54" spans="2:3" ht="15.75" thickBot="1" x14ac:dyDescent="0.25">
      <c r="B54" s="27" t="s">
        <v>188</v>
      </c>
      <c r="C54" s="26">
        <v>0</v>
      </c>
    </row>
    <row r="55" spans="2:3" ht="15.75" thickBot="1" x14ac:dyDescent="0.25">
      <c r="B55" s="27" t="s">
        <v>189</v>
      </c>
      <c r="C55" s="26">
        <v>0</v>
      </c>
    </row>
    <row r="56" spans="2:3" ht="32.25" thickBot="1" x14ac:dyDescent="0.3">
      <c r="B56" s="32" t="s">
        <v>190</v>
      </c>
      <c r="C56" s="23">
        <f>SUM(C57:C62)</f>
        <v>24806000</v>
      </c>
    </row>
    <row r="57" spans="2:3" ht="15.75" thickBot="1" x14ac:dyDescent="0.25">
      <c r="B57" s="27" t="s">
        <v>191</v>
      </c>
      <c r="C57" s="26">
        <v>0</v>
      </c>
    </row>
    <row r="58" spans="2:3" ht="15.75" thickBot="1" x14ac:dyDescent="0.25">
      <c r="B58" s="27" t="s">
        <v>192</v>
      </c>
      <c r="C58" s="26">
        <v>0</v>
      </c>
    </row>
    <row r="59" spans="2:3" ht="15.75" thickBot="1" x14ac:dyDescent="0.25">
      <c r="B59" s="27" t="s">
        <v>193</v>
      </c>
      <c r="C59" s="26">
        <v>24806000</v>
      </c>
    </row>
    <row r="60" spans="2:3" ht="15.75" thickBot="1" x14ac:dyDescent="0.25">
      <c r="B60" s="27" t="s">
        <v>194</v>
      </c>
      <c r="C60" s="26">
        <v>0</v>
      </c>
    </row>
    <row r="61" spans="2:3" ht="15.75" thickBot="1" x14ac:dyDescent="0.25">
      <c r="B61" s="27" t="s">
        <v>195</v>
      </c>
      <c r="C61" s="26">
        <v>0</v>
      </c>
    </row>
    <row r="62" spans="2:3" ht="15.75" thickBot="1" x14ac:dyDescent="0.25">
      <c r="B62" s="28" t="s">
        <v>196</v>
      </c>
      <c r="C62" s="26">
        <v>0</v>
      </c>
    </row>
    <row r="63" spans="2:3" ht="21" customHeight="1" thickBot="1" x14ac:dyDescent="0.25">
      <c r="B63" s="31" t="s">
        <v>197</v>
      </c>
      <c r="C63" s="26">
        <v>0</v>
      </c>
    </row>
    <row r="64" spans="2:3" ht="16.5" thickBot="1" x14ac:dyDescent="0.3">
      <c r="B64" s="29" t="s">
        <v>198</v>
      </c>
      <c r="C64" s="23">
        <f>SUM(C65:C67)</f>
        <v>0</v>
      </c>
    </row>
    <row r="65" spans="2:3" ht="15.75" thickBot="1" x14ac:dyDescent="0.25">
      <c r="B65" s="27" t="s">
        <v>199</v>
      </c>
      <c r="C65" s="26">
        <v>0</v>
      </c>
    </row>
    <row r="66" spans="2:3" ht="15.75" thickBot="1" x14ac:dyDescent="0.25">
      <c r="B66" s="27" t="s">
        <v>200</v>
      </c>
      <c r="C66" s="26">
        <v>0</v>
      </c>
    </row>
    <row r="67" spans="2:3" ht="15.75" thickBot="1" x14ac:dyDescent="0.25">
      <c r="B67" s="27" t="s">
        <v>201</v>
      </c>
      <c r="C67" s="26">
        <v>0</v>
      </c>
    </row>
  </sheetData>
  <mergeCells count="1">
    <mergeCell ref="C2:C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9"/>
  <sheetViews>
    <sheetView workbookViewId="0">
      <selection activeCell="H13" sqref="H13"/>
    </sheetView>
  </sheetViews>
  <sheetFormatPr baseColWidth="10" defaultRowHeight="15" x14ac:dyDescent="0.25"/>
  <cols>
    <col min="2" max="2" width="53.140625" customWidth="1"/>
    <col min="3" max="5" width="22.140625" customWidth="1"/>
  </cols>
  <sheetData>
    <row r="2" spans="2:5" ht="15.75" thickBot="1" x14ac:dyDescent="0.3"/>
    <row r="3" spans="2:5" ht="21.75" thickBot="1" x14ac:dyDescent="0.4">
      <c r="B3" s="37" t="s">
        <v>135</v>
      </c>
      <c r="C3" s="38"/>
      <c r="D3" s="39"/>
      <c r="E3" s="40" t="s">
        <v>138</v>
      </c>
    </row>
    <row r="4" spans="2:5" ht="21.75" thickBot="1" x14ac:dyDescent="0.4">
      <c r="B4" s="37" t="s">
        <v>136</v>
      </c>
      <c r="C4" s="38"/>
      <c r="D4" s="39"/>
      <c r="E4" s="41"/>
    </row>
    <row r="5" spans="2:5" ht="21.75" thickBot="1" x14ac:dyDescent="0.4">
      <c r="B5" s="8" t="s">
        <v>137</v>
      </c>
      <c r="C5" s="5">
        <f>C139+C91</f>
        <v>3706993892.9133501</v>
      </c>
      <c r="D5" s="5">
        <f>D139+D91</f>
        <v>3706993892.9133501</v>
      </c>
      <c r="E5" s="5">
        <f>E139+E91</f>
        <v>3706993892.9133501</v>
      </c>
    </row>
    <row r="6" spans="2:5" ht="16.5" thickBot="1" x14ac:dyDescent="0.3">
      <c r="B6" s="9" t="s">
        <v>0</v>
      </c>
      <c r="C6" s="3"/>
      <c r="D6" s="10"/>
      <c r="E6" s="11">
        <f>SUM(D6:D22)</f>
        <v>630012045.6552</v>
      </c>
    </row>
    <row r="7" spans="2:5" ht="16.5" thickBot="1" x14ac:dyDescent="0.3">
      <c r="B7" s="9" t="s">
        <v>1</v>
      </c>
      <c r="C7" s="3"/>
      <c r="D7" s="12">
        <f>SUM(C8)</f>
        <v>4018014.55</v>
      </c>
      <c r="E7" s="13"/>
    </row>
    <row r="8" spans="2:5" ht="30.75" thickBot="1" x14ac:dyDescent="0.3">
      <c r="B8" s="4" t="s">
        <v>2</v>
      </c>
      <c r="C8" s="3">
        <v>4018014.55</v>
      </c>
      <c r="D8" s="1"/>
      <c r="E8" s="13"/>
    </row>
    <row r="9" spans="2:5" ht="16.5" thickBot="1" x14ac:dyDescent="0.3">
      <c r="B9" s="9" t="s">
        <v>3</v>
      </c>
      <c r="C9" s="3"/>
      <c r="D9" s="12">
        <f>SUM(C10)</f>
        <v>293658383.58399999</v>
      </c>
      <c r="E9" s="13"/>
    </row>
    <row r="10" spans="2:5" ht="18.75" thickBot="1" x14ac:dyDescent="0.3">
      <c r="B10" s="4" t="s">
        <v>4</v>
      </c>
      <c r="C10" s="6">
        <v>293658383.58399999</v>
      </c>
      <c r="D10" s="1"/>
      <c r="E10" s="13"/>
    </row>
    <row r="11" spans="2:5" ht="32.25" thickBot="1" x14ac:dyDescent="0.3">
      <c r="B11" s="9" t="s">
        <v>5</v>
      </c>
      <c r="C11" s="3"/>
      <c r="D11" s="1">
        <f>SUM(C12)</f>
        <v>228668971.66024995</v>
      </c>
      <c r="E11" s="13"/>
    </row>
    <row r="12" spans="2:5" ht="16.5" thickBot="1" x14ac:dyDescent="0.3">
      <c r="B12" s="4" t="s">
        <v>6</v>
      </c>
      <c r="C12" s="3">
        <v>228668971.66024995</v>
      </c>
      <c r="D12" s="1" t="s">
        <v>7</v>
      </c>
      <c r="E12" s="13"/>
    </row>
    <row r="13" spans="2:5" ht="16.5" thickBot="1" x14ac:dyDescent="0.3">
      <c r="B13" s="9" t="s">
        <v>8</v>
      </c>
      <c r="C13" s="3"/>
      <c r="D13" s="1">
        <v>0</v>
      </c>
      <c r="E13" s="13"/>
    </row>
    <row r="14" spans="2:5" ht="32.25" thickBot="1" x14ac:dyDescent="0.3">
      <c r="B14" s="9" t="s">
        <v>9</v>
      </c>
      <c r="C14" s="3"/>
      <c r="D14" s="1">
        <v>0</v>
      </c>
      <c r="E14" s="13"/>
    </row>
    <row r="15" spans="2:5" ht="16.5" thickBot="1" x14ac:dyDescent="0.3">
      <c r="B15" s="9" t="s">
        <v>10</v>
      </c>
      <c r="C15" s="3"/>
      <c r="D15" s="1">
        <v>0</v>
      </c>
      <c r="E15" s="13"/>
    </row>
    <row r="16" spans="2:5" ht="16.5" thickBot="1" x14ac:dyDescent="0.3">
      <c r="B16" s="9" t="s">
        <v>11</v>
      </c>
      <c r="C16" s="3"/>
      <c r="D16" s="1">
        <f>SUM(C17:C20)</f>
        <v>28666675.860950001</v>
      </c>
      <c r="E16" s="13"/>
    </row>
    <row r="17" spans="2:5" ht="16.5" thickBot="1" x14ac:dyDescent="0.3">
      <c r="B17" s="4" t="s">
        <v>12</v>
      </c>
      <c r="C17" s="3">
        <v>17224426.002250001</v>
      </c>
      <c r="D17" s="1"/>
      <c r="E17" s="13"/>
    </row>
    <row r="18" spans="2:5" ht="16.5" thickBot="1" x14ac:dyDescent="0.3">
      <c r="B18" s="4" t="s">
        <v>13</v>
      </c>
      <c r="C18" s="3">
        <v>8378362.2654499989</v>
      </c>
      <c r="D18" s="1"/>
      <c r="E18" s="13"/>
    </row>
    <row r="19" spans="2:5" ht="16.5" thickBot="1" x14ac:dyDescent="0.3">
      <c r="B19" s="4" t="s">
        <v>14</v>
      </c>
      <c r="C19" s="3">
        <v>3061494.3551499997</v>
      </c>
      <c r="D19" s="1"/>
      <c r="E19" s="13"/>
    </row>
    <row r="20" spans="2:5" ht="16.5" thickBot="1" x14ac:dyDescent="0.3">
      <c r="B20" s="4" t="s">
        <v>15</v>
      </c>
      <c r="C20" s="3">
        <v>2393.2381</v>
      </c>
      <c r="D20" s="1"/>
      <c r="E20" s="13"/>
    </row>
    <row r="21" spans="2:5" ht="16.5" thickBot="1" x14ac:dyDescent="0.3">
      <c r="B21" s="9" t="s">
        <v>16</v>
      </c>
      <c r="C21" s="3"/>
      <c r="D21" s="1"/>
      <c r="E21" s="13"/>
    </row>
    <row r="22" spans="2:5" ht="63.75" thickBot="1" x14ac:dyDescent="0.3">
      <c r="B22" s="9" t="s">
        <v>17</v>
      </c>
      <c r="C22" s="3"/>
      <c r="D22" s="1">
        <f>SUM(C23)</f>
        <v>75000000</v>
      </c>
      <c r="E22" s="13"/>
    </row>
    <row r="23" spans="2:5" ht="60.75" thickBot="1" x14ac:dyDescent="0.3">
      <c r="B23" s="4" t="s">
        <v>18</v>
      </c>
      <c r="C23" s="3">
        <v>75000000</v>
      </c>
      <c r="D23" s="13"/>
      <c r="E23" s="13"/>
    </row>
    <row r="24" spans="2:5" ht="32.25" thickBot="1" x14ac:dyDescent="0.3">
      <c r="B24" s="9" t="s">
        <v>19</v>
      </c>
      <c r="C24" s="3"/>
      <c r="D24" s="1"/>
      <c r="E24" s="11">
        <v>0</v>
      </c>
    </row>
    <row r="25" spans="2:5" ht="32.25" thickBot="1" x14ac:dyDescent="0.3">
      <c r="B25" s="9" t="s">
        <v>20</v>
      </c>
      <c r="C25" s="3"/>
      <c r="D25" s="1">
        <v>0</v>
      </c>
      <c r="E25" s="13"/>
    </row>
    <row r="26" spans="2:5" ht="16.5" thickBot="1" x14ac:dyDescent="0.3">
      <c r="B26" s="9" t="s">
        <v>21</v>
      </c>
      <c r="C26" s="3"/>
      <c r="D26" s="1">
        <v>0</v>
      </c>
      <c r="E26" s="13"/>
    </row>
    <row r="27" spans="2:5" ht="16.5" thickBot="1" x14ac:dyDescent="0.3">
      <c r="B27" s="9" t="s">
        <v>22</v>
      </c>
      <c r="C27" s="3"/>
      <c r="D27" s="1">
        <v>0</v>
      </c>
      <c r="E27" s="13"/>
    </row>
    <row r="28" spans="2:5" ht="32.25" thickBot="1" x14ac:dyDescent="0.3">
      <c r="B28" s="9" t="s">
        <v>23</v>
      </c>
      <c r="C28" s="3"/>
      <c r="D28" s="1">
        <v>0</v>
      </c>
      <c r="E28" s="13"/>
    </row>
    <row r="29" spans="2:5" ht="32.25" thickBot="1" x14ac:dyDescent="0.3">
      <c r="B29" s="9" t="s">
        <v>24</v>
      </c>
      <c r="C29" s="3"/>
      <c r="D29" s="1">
        <v>0</v>
      </c>
      <c r="E29" s="13"/>
    </row>
    <row r="30" spans="2:5" ht="16.5" thickBot="1" x14ac:dyDescent="0.3">
      <c r="B30" s="9" t="s">
        <v>25</v>
      </c>
      <c r="C30" s="3"/>
      <c r="D30" s="1"/>
      <c r="E30" s="14">
        <f>SUM(D31)</f>
        <v>173000</v>
      </c>
    </row>
    <row r="31" spans="2:5" ht="32.25" thickBot="1" x14ac:dyDescent="0.3">
      <c r="B31" s="9" t="s">
        <v>26</v>
      </c>
      <c r="C31" s="3"/>
      <c r="D31" s="1">
        <f>SUM(C32)</f>
        <v>173000</v>
      </c>
      <c r="E31" s="13"/>
    </row>
    <row r="32" spans="2:5" ht="30.75" thickBot="1" x14ac:dyDescent="0.3">
      <c r="B32" s="4" t="s">
        <v>27</v>
      </c>
      <c r="C32" s="3">
        <v>173000</v>
      </c>
      <c r="D32" s="13"/>
      <c r="E32" s="13"/>
    </row>
    <row r="33" spans="2:5" ht="79.5" thickBot="1" x14ac:dyDescent="0.3">
      <c r="B33" s="9" t="s">
        <v>28</v>
      </c>
      <c r="C33" s="3"/>
      <c r="D33" s="1">
        <v>0</v>
      </c>
      <c r="E33" s="13"/>
    </row>
    <row r="34" spans="2:5" ht="16.5" thickBot="1" x14ac:dyDescent="0.3">
      <c r="B34" s="9" t="s">
        <v>29</v>
      </c>
      <c r="C34" s="3"/>
      <c r="D34" s="15"/>
      <c r="E34" s="14">
        <f>SUM(D35:D61)</f>
        <v>629371065.49675</v>
      </c>
    </row>
    <row r="35" spans="2:5" ht="48" thickBot="1" x14ac:dyDescent="0.3">
      <c r="B35" s="9" t="s">
        <v>30</v>
      </c>
      <c r="C35" s="3"/>
      <c r="D35" s="1">
        <f>SUM(C36:C38)</f>
        <v>215571494.08904994</v>
      </c>
      <c r="E35" s="13"/>
    </row>
    <row r="36" spans="2:5" ht="60.75" thickBot="1" x14ac:dyDescent="0.3">
      <c r="B36" s="4" t="s">
        <v>31</v>
      </c>
      <c r="C36" s="3">
        <v>99886994.364299983</v>
      </c>
      <c r="D36" s="1"/>
      <c r="E36" s="13"/>
    </row>
    <row r="37" spans="2:5" ht="45.75" thickBot="1" x14ac:dyDescent="0.3">
      <c r="B37" s="4" t="s">
        <v>32</v>
      </c>
      <c r="C37" s="3">
        <v>17478554.276699997</v>
      </c>
      <c r="D37" s="1"/>
      <c r="E37" s="13"/>
    </row>
    <row r="38" spans="2:5" ht="30.75" thickBot="1" x14ac:dyDescent="0.3">
      <c r="B38" s="4" t="s">
        <v>33</v>
      </c>
      <c r="C38" s="3">
        <v>98205945.448049977</v>
      </c>
      <c r="D38" s="1"/>
      <c r="E38" s="13"/>
    </row>
    <row r="39" spans="2:5" ht="32.25" thickBot="1" x14ac:dyDescent="0.3">
      <c r="B39" s="9" t="s">
        <v>34</v>
      </c>
      <c r="C39" s="3"/>
      <c r="D39" s="1">
        <v>0</v>
      </c>
      <c r="E39" s="13"/>
    </row>
    <row r="40" spans="2:5" ht="32.25" thickBot="1" x14ac:dyDescent="0.3">
      <c r="B40" s="9" t="s">
        <v>35</v>
      </c>
      <c r="C40" s="3"/>
      <c r="D40" s="1">
        <f>SUM(C41:C54)</f>
        <v>402657123.90240002</v>
      </c>
      <c r="E40" s="13"/>
    </row>
    <row r="41" spans="2:5" ht="30.75" thickBot="1" x14ac:dyDescent="0.3">
      <c r="B41" s="4" t="s">
        <v>36</v>
      </c>
      <c r="C41" s="3">
        <v>5469165.2949999999</v>
      </c>
      <c r="D41" s="1"/>
      <c r="E41" s="13"/>
    </row>
    <row r="42" spans="2:5" ht="30.75" thickBot="1" x14ac:dyDescent="0.3">
      <c r="B42" s="4" t="s">
        <v>37</v>
      </c>
      <c r="C42" s="3">
        <v>86762439.312350005</v>
      </c>
      <c r="D42" s="1"/>
      <c r="E42" s="13"/>
    </row>
    <row r="43" spans="2:5" ht="30.75" thickBot="1" x14ac:dyDescent="0.3">
      <c r="B43" s="4" t="s">
        <v>38</v>
      </c>
      <c r="C43" s="3">
        <v>5155846.08</v>
      </c>
      <c r="D43" s="1"/>
      <c r="E43" s="13"/>
    </row>
    <row r="44" spans="2:5" ht="30.75" thickBot="1" x14ac:dyDescent="0.3">
      <c r="B44" s="4" t="s">
        <v>39</v>
      </c>
      <c r="C44" s="3">
        <v>23962440.424999997</v>
      </c>
      <c r="D44" s="1"/>
      <c r="E44" s="13"/>
    </row>
    <row r="45" spans="2:5" ht="30.75" thickBot="1" x14ac:dyDescent="0.3">
      <c r="B45" s="4" t="s">
        <v>40</v>
      </c>
      <c r="C45" s="3">
        <v>363727.92499999999</v>
      </c>
      <c r="D45" s="1"/>
      <c r="E45" s="13"/>
    </row>
    <row r="46" spans="2:5" ht="30.75" thickBot="1" x14ac:dyDescent="0.3">
      <c r="B46" s="4" t="s">
        <v>41</v>
      </c>
      <c r="C46" s="3">
        <v>16892533.7009</v>
      </c>
      <c r="D46" s="1"/>
      <c r="E46" s="13"/>
    </row>
    <row r="47" spans="2:5" ht="30.75" thickBot="1" x14ac:dyDescent="0.3">
      <c r="B47" s="4" t="s">
        <v>42</v>
      </c>
      <c r="C47" s="3">
        <v>8729004.4121499993</v>
      </c>
      <c r="D47" s="1"/>
      <c r="E47" s="13"/>
    </row>
    <row r="48" spans="2:5" ht="30.75" thickBot="1" x14ac:dyDescent="0.3">
      <c r="B48" s="4" t="s">
        <v>43</v>
      </c>
      <c r="C48" s="3">
        <v>1896824.4349999998</v>
      </c>
      <c r="D48" s="1"/>
      <c r="E48" s="13"/>
    </row>
    <row r="49" spans="2:5" ht="30.75" thickBot="1" x14ac:dyDescent="0.3">
      <c r="B49" s="4" t="s">
        <v>44</v>
      </c>
      <c r="C49" s="3">
        <v>75048361.120000035</v>
      </c>
      <c r="D49" s="1"/>
      <c r="E49" s="13"/>
    </row>
    <row r="50" spans="2:5" ht="45.75" thickBot="1" x14ac:dyDescent="0.3">
      <c r="B50" s="4" t="s">
        <v>45</v>
      </c>
      <c r="C50" s="3">
        <v>2777843.0350000001</v>
      </c>
      <c r="D50" s="1"/>
      <c r="E50" s="13"/>
    </row>
    <row r="51" spans="2:5" ht="45.75" thickBot="1" x14ac:dyDescent="0.3">
      <c r="B51" s="4" t="s">
        <v>46</v>
      </c>
      <c r="C51" s="3">
        <v>6001668.2220999999</v>
      </c>
      <c r="D51" s="1"/>
      <c r="E51" s="13"/>
    </row>
    <row r="52" spans="2:5" ht="30.75" thickBot="1" x14ac:dyDescent="0.3">
      <c r="B52" s="4" t="s">
        <v>47</v>
      </c>
      <c r="C52" s="3">
        <v>162076695.44989997</v>
      </c>
      <c r="D52" s="1"/>
      <c r="E52" s="13"/>
    </row>
    <row r="53" spans="2:5" ht="30.75" thickBot="1" x14ac:dyDescent="0.3">
      <c r="B53" s="4" t="s">
        <v>48</v>
      </c>
      <c r="C53" s="3">
        <v>6235427.2200000007</v>
      </c>
      <c r="D53" s="2"/>
      <c r="E53" s="13"/>
    </row>
    <row r="54" spans="2:5" ht="30.75" thickBot="1" x14ac:dyDescent="0.3">
      <c r="B54" s="4" t="s">
        <v>49</v>
      </c>
      <c r="C54" s="3">
        <v>1285147.2699999998</v>
      </c>
      <c r="D54" s="1"/>
      <c r="E54" s="13"/>
    </row>
    <row r="55" spans="2:5" ht="16.5" thickBot="1" x14ac:dyDescent="0.3">
      <c r="B55" s="9" t="s">
        <v>50</v>
      </c>
      <c r="C55" s="3"/>
      <c r="D55" s="1">
        <v>0</v>
      </c>
      <c r="E55" s="13"/>
    </row>
    <row r="56" spans="2:5" ht="16.5" thickBot="1" x14ac:dyDescent="0.3">
      <c r="B56" s="9" t="s">
        <v>51</v>
      </c>
      <c r="C56" s="3"/>
      <c r="D56" s="1">
        <f>SUM(C57:C60)</f>
        <v>11142447.5053</v>
      </c>
      <c r="E56" s="13"/>
    </row>
    <row r="57" spans="2:5" ht="16.5" thickBot="1" x14ac:dyDescent="0.3">
      <c r="B57" s="4" t="s">
        <v>52</v>
      </c>
      <c r="C57" s="3">
        <v>8279517.0582499998</v>
      </c>
      <c r="D57" s="1"/>
      <c r="E57" s="13"/>
    </row>
    <row r="58" spans="2:5" ht="16.5" thickBot="1" x14ac:dyDescent="0.3">
      <c r="B58" s="4" t="s">
        <v>53</v>
      </c>
      <c r="C58" s="3">
        <v>2458044.8522000001</v>
      </c>
      <c r="D58" s="1"/>
      <c r="E58" s="13"/>
    </row>
    <row r="59" spans="2:5" ht="16.5" thickBot="1" x14ac:dyDescent="0.3">
      <c r="B59" s="4" t="s">
        <v>54</v>
      </c>
      <c r="C59" s="3">
        <v>433.67499999999995</v>
      </c>
      <c r="D59" s="1"/>
      <c r="E59" s="13"/>
    </row>
    <row r="60" spans="2:5" ht="16.5" thickBot="1" x14ac:dyDescent="0.3">
      <c r="B60" s="4" t="s">
        <v>55</v>
      </c>
      <c r="C60" s="3">
        <v>404451.91984999995</v>
      </c>
      <c r="D60" s="1"/>
      <c r="E60" s="13"/>
    </row>
    <row r="61" spans="2:5" ht="63.75" thickBot="1" x14ac:dyDescent="0.3">
      <c r="B61" s="9" t="s">
        <v>56</v>
      </c>
      <c r="C61" s="3"/>
      <c r="D61" s="1">
        <v>0</v>
      </c>
      <c r="E61" s="16"/>
    </row>
    <row r="62" spans="2:5" ht="16.5" thickBot="1" x14ac:dyDescent="0.3">
      <c r="B62" s="9" t="s">
        <v>57</v>
      </c>
      <c r="C62" s="3"/>
      <c r="D62" s="1"/>
      <c r="E62" s="14">
        <f>SUM(D63:D67)</f>
        <v>5198461.8278999999</v>
      </c>
    </row>
    <row r="63" spans="2:5" ht="16.5" thickBot="1" x14ac:dyDescent="0.3">
      <c r="B63" s="9" t="s">
        <v>58</v>
      </c>
      <c r="C63" s="3"/>
      <c r="D63" s="1">
        <f>SUM(C64:C66)</f>
        <v>5198461.8278999999</v>
      </c>
      <c r="E63" s="13"/>
    </row>
    <row r="64" spans="2:5" ht="16.5" thickBot="1" x14ac:dyDescent="0.3">
      <c r="B64" s="4" t="s">
        <v>59</v>
      </c>
      <c r="C64" s="3">
        <v>2790298.7871000003</v>
      </c>
      <c r="D64" s="1"/>
      <c r="E64" s="13"/>
    </row>
    <row r="65" spans="2:5" ht="16.5" thickBot="1" x14ac:dyDescent="0.3">
      <c r="B65" s="4" t="s">
        <v>60</v>
      </c>
      <c r="C65" s="3">
        <v>877930.09205000009</v>
      </c>
      <c r="D65" s="1"/>
      <c r="E65" s="13"/>
    </row>
    <row r="66" spans="2:5" ht="16.5" thickBot="1" x14ac:dyDescent="0.3">
      <c r="B66" s="4" t="s">
        <v>61</v>
      </c>
      <c r="C66" s="3">
        <v>1530232.9487499997</v>
      </c>
      <c r="D66" s="1"/>
      <c r="E66" s="13"/>
    </row>
    <row r="67" spans="2:5" ht="63.75" thickBot="1" x14ac:dyDescent="0.3">
      <c r="B67" s="9" t="s">
        <v>62</v>
      </c>
      <c r="C67" s="3"/>
      <c r="D67" s="1">
        <v>0</v>
      </c>
      <c r="E67" s="13"/>
    </row>
    <row r="68" spans="2:5" ht="16.5" thickBot="1" x14ac:dyDescent="0.3">
      <c r="B68" s="9" t="s">
        <v>63</v>
      </c>
      <c r="C68" s="3"/>
      <c r="D68" s="1"/>
      <c r="E68" s="14">
        <f>SUM(D69:D80)</f>
        <v>42011319.933500007</v>
      </c>
    </row>
    <row r="69" spans="2:5" ht="16.5" thickBot="1" x14ac:dyDescent="0.3">
      <c r="B69" s="9" t="s">
        <v>64</v>
      </c>
      <c r="C69" s="3"/>
      <c r="D69" s="1">
        <f>SUM(C70:C73)</f>
        <v>37844496.784100004</v>
      </c>
      <c r="E69" s="13"/>
    </row>
    <row r="70" spans="2:5" ht="16.5" thickBot="1" x14ac:dyDescent="0.3">
      <c r="B70" s="4" t="s">
        <v>65</v>
      </c>
      <c r="C70" s="3">
        <v>34318509.292150006</v>
      </c>
      <c r="D70" s="1"/>
      <c r="E70" s="13"/>
    </row>
    <row r="71" spans="2:5" ht="16.5" thickBot="1" x14ac:dyDescent="0.3">
      <c r="B71" s="4" t="s">
        <v>66</v>
      </c>
      <c r="C71" s="3">
        <v>3049429.13</v>
      </c>
      <c r="D71" s="1"/>
      <c r="E71" s="13"/>
    </row>
    <row r="72" spans="2:5" ht="16.5" thickBot="1" x14ac:dyDescent="0.3">
      <c r="B72" s="4" t="s">
        <v>67</v>
      </c>
      <c r="C72" s="3">
        <v>463040.24194999994</v>
      </c>
      <c r="D72" s="1"/>
      <c r="E72" s="13"/>
    </row>
    <row r="73" spans="2:5" ht="16.5" thickBot="1" x14ac:dyDescent="0.3">
      <c r="B73" s="4" t="s">
        <v>68</v>
      </c>
      <c r="C73" s="3">
        <v>13518.119999999999</v>
      </c>
      <c r="D73" s="1"/>
      <c r="E73" s="13"/>
    </row>
    <row r="74" spans="2:5" ht="16.5" thickBot="1" x14ac:dyDescent="0.3">
      <c r="B74" s="9" t="s">
        <v>69</v>
      </c>
      <c r="C74" s="3"/>
      <c r="D74" s="1">
        <f>SUM(C75)</f>
        <v>647888.50499999989</v>
      </c>
      <c r="E74" s="13"/>
    </row>
    <row r="75" spans="2:5" ht="45.75" thickBot="1" x14ac:dyDescent="0.3">
      <c r="B75" s="4" t="s">
        <v>70</v>
      </c>
      <c r="C75" s="3">
        <v>647888.50499999989</v>
      </c>
      <c r="D75" s="13"/>
      <c r="E75" s="13"/>
    </row>
    <row r="76" spans="2:5" ht="16.5" thickBot="1" x14ac:dyDescent="0.3">
      <c r="B76" s="9" t="s">
        <v>71</v>
      </c>
      <c r="C76" s="3"/>
      <c r="D76" s="1">
        <f>SUM(C77:C79)</f>
        <v>3518934.6443999996</v>
      </c>
      <c r="E76" s="13"/>
    </row>
    <row r="77" spans="2:5" ht="16.5" thickBot="1" x14ac:dyDescent="0.3">
      <c r="B77" s="4" t="s">
        <v>72</v>
      </c>
      <c r="C77" s="3">
        <v>3296143.7793999999</v>
      </c>
      <c r="D77" s="1"/>
      <c r="E77" s="13"/>
    </row>
    <row r="78" spans="2:5" ht="16.5" thickBot="1" x14ac:dyDescent="0.3">
      <c r="B78" s="4" t="s">
        <v>73</v>
      </c>
      <c r="C78" s="3">
        <v>220700.86499999999</v>
      </c>
      <c r="D78" s="1"/>
      <c r="E78" s="13"/>
    </row>
    <row r="79" spans="2:5" ht="16.5" thickBot="1" x14ac:dyDescent="0.3">
      <c r="B79" s="4" t="s">
        <v>74</v>
      </c>
      <c r="C79" s="3">
        <v>2090</v>
      </c>
      <c r="D79" s="1"/>
      <c r="E79" s="13"/>
    </row>
    <row r="80" spans="2:5" ht="79.5" thickBot="1" x14ac:dyDescent="0.3">
      <c r="B80" s="9" t="s">
        <v>75</v>
      </c>
      <c r="C80" s="3"/>
      <c r="D80" s="1">
        <v>0</v>
      </c>
      <c r="E80" s="13"/>
    </row>
    <row r="81" spans="2:5" ht="48" thickBot="1" x14ac:dyDescent="0.3">
      <c r="B81" s="9" t="s">
        <v>76</v>
      </c>
      <c r="C81" s="3"/>
      <c r="D81" s="1"/>
      <c r="E81" s="14">
        <f>SUM(D82:D90)</f>
        <v>0</v>
      </c>
    </row>
    <row r="82" spans="2:5" ht="63.75" thickBot="1" x14ac:dyDescent="0.3">
      <c r="B82" s="9" t="s">
        <v>77</v>
      </c>
      <c r="C82" s="3"/>
      <c r="D82" s="1">
        <v>0</v>
      </c>
      <c r="E82" s="13"/>
    </row>
    <row r="83" spans="2:5" ht="48" thickBot="1" x14ac:dyDescent="0.3">
      <c r="B83" s="9" t="s">
        <v>78</v>
      </c>
      <c r="C83" s="3"/>
      <c r="D83" s="1">
        <v>0</v>
      </c>
      <c r="E83" s="13"/>
    </row>
    <row r="84" spans="2:5" ht="63.75" thickBot="1" x14ac:dyDescent="0.3">
      <c r="B84" s="9" t="s">
        <v>79</v>
      </c>
      <c r="C84" s="3"/>
      <c r="D84" s="1">
        <v>0</v>
      </c>
      <c r="E84" s="13"/>
    </row>
    <row r="85" spans="2:5" ht="79.5" thickBot="1" x14ac:dyDescent="0.3">
      <c r="B85" s="9" t="s">
        <v>80</v>
      </c>
      <c r="C85" s="3"/>
      <c r="D85" s="1">
        <v>0</v>
      </c>
      <c r="E85" s="13"/>
    </row>
    <row r="86" spans="2:5" ht="79.5" thickBot="1" x14ac:dyDescent="0.3">
      <c r="B86" s="9" t="s">
        <v>81</v>
      </c>
      <c r="C86" s="3"/>
      <c r="D86" s="1">
        <v>0</v>
      </c>
      <c r="E86" s="13"/>
    </row>
    <row r="87" spans="2:5" ht="79.5" thickBot="1" x14ac:dyDescent="0.3">
      <c r="B87" s="9" t="s">
        <v>82</v>
      </c>
      <c r="C87" s="3"/>
      <c r="D87" s="1">
        <v>0</v>
      </c>
      <c r="E87" s="13"/>
    </row>
    <row r="88" spans="2:5" ht="79.5" thickBot="1" x14ac:dyDescent="0.3">
      <c r="B88" s="9" t="s">
        <v>83</v>
      </c>
      <c r="C88" s="3"/>
      <c r="D88" s="1">
        <v>0</v>
      </c>
      <c r="E88" s="13"/>
    </row>
    <row r="89" spans="2:5" ht="63.75" thickBot="1" x14ac:dyDescent="0.3">
      <c r="B89" s="9" t="s">
        <v>84</v>
      </c>
      <c r="C89" s="3"/>
      <c r="D89" s="1">
        <v>0</v>
      </c>
      <c r="E89" s="13"/>
    </row>
    <row r="90" spans="2:5" ht="16.5" thickBot="1" x14ac:dyDescent="0.3">
      <c r="B90" s="9" t="s">
        <v>85</v>
      </c>
      <c r="C90" s="3"/>
      <c r="D90" s="1">
        <v>0</v>
      </c>
      <c r="E90" s="13"/>
    </row>
    <row r="91" spans="2:5" ht="16.5" thickBot="1" x14ac:dyDescent="0.3">
      <c r="B91" s="17" t="s">
        <v>86</v>
      </c>
      <c r="C91" s="14">
        <f>SUM(C6:C90)</f>
        <v>1306765892.9133503</v>
      </c>
      <c r="D91" s="14">
        <f>SUM(D6:D90)</f>
        <v>1306765892.9133499</v>
      </c>
      <c r="E91" s="14">
        <f>SUM(E6:E90)</f>
        <v>1306765892.9133499</v>
      </c>
    </row>
    <row r="92" spans="2:5" ht="63.75" thickBot="1" x14ac:dyDescent="0.3">
      <c r="B92" s="9" t="s">
        <v>87</v>
      </c>
      <c r="C92" s="3"/>
      <c r="D92" s="1"/>
      <c r="E92" s="14">
        <f>SUM(D92:D121)</f>
        <v>2375422000</v>
      </c>
    </row>
    <row r="93" spans="2:5" ht="16.5" thickBot="1" x14ac:dyDescent="0.3">
      <c r="B93" s="9" t="s">
        <v>88</v>
      </c>
      <c r="C93" s="7"/>
      <c r="D93" s="1">
        <f>SUM(C94:C104)</f>
        <v>1585477000</v>
      </c>
      <c r="E93" s="13"/>
    </row>
    <row r="94" spans="2:5" ht="16.5" thickBot="1" x14ac:dyDescent="0.3">
      <c r="B94" s="4" t="s">
        <v>89</v>
      </c>
      <c r="C94" s="3">
        <v>937139000</v>
      </c>
      <c r="D94" s="1"/>
      <c r="E94" s="13"/>
    </row>
    <row r="95" spans="2:5" ht="16.5" thickBot="1" x14ac:dyDescent="0.3">
      <c r="B95" s="4" t="s">
        <v>90</v>
      </c>
      <c r="C95" s="3">
        <v>418965000</v>
      </c>
      <c r="D95" s="1"/>
      <c r="E95" s="13"/>
    </row>
    <row r="96" spans="2:5" ht="30.75" thickBot="1" x14ac:dyDescent="0.3">
      <c r="B96" s="4" t="s">
        <v>91</v>
      </c>
      <c r="C96" s="3">
        <v>23425000</v>
      </c>
      <c r="D96" s="1"/>
      <c r="E96" s="13"/>
    </row>
    <row r="97" spans="2:5" ht="16.5" thickBot="1" x14ac:dyDescent="0.3">
      <c r="B97" s="4" t="s">
        <v>92</v>
      </c>
      <c r="C97" s="3">
        <v>19799000</v>
      </c>
      <c r="D97" s="1"/>
      <c r="E97" s="13"/>
    </row>
    <row r="98" spans="2:5" ht="16.5" thickBot="1" x14ac:dyDescent="0.3">
      <c r="B98" s="4" t="s">
        <v>93</v>
      </c>
      <c r="C98" s="3">
        <v>47303000</v>
      </c>
      <c r="D98" s="1"/>
      <c r="E98" s="13"/>
    </row>
    <row r="99" spans="2:5" ht="16.5" thickBot="1" x14ac:dyDescent="0.3">
      <c r="B99" s="4" t="s">
        <v>94</v>
      </c>
      <c r="C99" s="3">
        <v>35422000</v>
      </c>
      <c r="D99" s="1"/>
      <c r="E99" s="13"/>
    </row>
    <row r="100" spans="2:5" ht="16.5" thickBot="1" x14ac:dyDescent="0.3">
      <c r="B100" s="4" t="s">
        <v>95</v>
      </c>
      <c r="C100" s="3">
        <v>782000</v>
      </c>
      <c r="D100" s="1"/>
      <c r="E100" s="13"/>
    </row>
    <row r="101" spans="2:5" ht="16.5" thickBot="1" x14ac:dyDescent="0.3">
      <c r="B101" s="4" t="s">
        <v>96</v>
      </c>
      <c r="C101" s="3">
        <v>234000</v>
      </c>
      <c r="D101" s="1"/>
      <c r="E101" s="13"/>
    </row>
    <row r="102" spans="2:5" ht="30.75" thickBot="1" x14ac:dyDescent="0.3">
      <c r="B102" s="4" t="s">
        <v>97</v>
      </c>
      <c r="C102" s="3">
        <v>583000</v>
      </c>
      <c r="D102" s="1"/>
      <c r="E102" s="13"/>
    </row>
    <row r="103" spans="2:5" ht="30.75" thickBot="1" x14ac:dyDescent="0.3">
      <c r="B103" s="4" t="s">
        <v>98</v>
      </c>
      <c r="C103" s="3">
        <v>2080000</v>
      </c>
      <c r="D103" s="1"/>
      <c r="E103" s="13"/>
    </row>
    <row r="104" spans="2:5" ht="16.5" thickBot="1" x14ac:dyDescent="0.3">
      <c r="B104" s="4" t="s">
        <v>99</v>
      </c>
      <c r="C104" s="3">
        <v>99745000</v>
      </c>
      <c r="D104" s="1"/>
      <c r="E104" s="13"/>
    </row>
    <row r="105" spans="2:5" ht="16.5" thickBot="1" x14ac:dyDescent="0.3">
      <c r="B105" s="9" t="s">
        <v>100</v>
      </c>
      <c r="C105" s="3"/>
      <c r="D105" s="1">
        <f>SUM(C106:C107)</f>
        <v>766195000</v>
      </c>
      <c r="E105" s="13"/>
    </row>
    <row r="106" spans="2:5" ht="45.75" thickBot="1" x14ac:dyDescent="0.3">
      <c r="B106" s="4" t="s">
        <v>101</v>
      </c>
      <c r="C106" s="3">
        <v>151923000</v>
      </c>
      <c r="D106" s="1"/>
      <c r="E106" s="13"/>
    </row>
    <row r="107" spans="2:5" ht="60.75" thickBot="1" x14ac:dyDescent="0.3">
      <c r="B107" s="4" t="s">
        <v>102</v>
      </c>
      <c r="C107" s="3">
        <v>614272000</v>
      </c>
      <c r="D107" s="1"/>
      <c r="E107" s="13"/>
    </row>
    <row r="108" spans="2:5" ht="16.5" thickBot="1" x14ac:dyDescent="0.3">
      <c r="B108" s="9" t="s">
        <v>103</v>
      </c>
      <c r="C108" s="3"/>
      <c r="D108" s="1">
        <f>SUM(C109:C121)</f>
        <v>23750000</v>
      </c>
      <c r="E108" s="13"/>
    </row>
    <row r="109" spans="2:5" ht="30.75" thickBot="1" x14ac:dyDescent="0.3">
      <c r="B109" s="4" t="s">
        <v>104</v>
      </c>
      <c r="C109" s="3"/>
      <c r="D109" s="1"/>
      <c r="E109" s="13"/>
    </row>
    <row r="110" spans="2:5" ht="30.75" thickBot="1" x14ac:dyDescent="0.3">
      <c r="B110" s="4" t="s">
        <v>105</v>
      </c>
      <c r="C110" s="3">
        <v>6750000</v>
      </c>
      <c r="D110" s="1"/>
      <c r="E110" s="13"/>
    </row>
    <row r="111" spans="2:5" ht="16.5" thickBot="1" x14ac:dyDescent="0.3">
      <c r="B111" s="4" t="s">
        <v>106</v>
      </c>
      <c r="C111" s="3">
        <v>15300000</v>
      </c>
      <c r="D111" s="1"/>
      <c r="E111" s="13"/>
    </row>
    <row r="112" spans="2:5" ht="16.5" thickBot="1" x14ac:dyDescent="0.3">
      <c r="B112" s="4" t="s">
        <v>107</v>
      </c>
      <c r="C112" s="3"/>
      <c r="D112" s="1"/>
      <c r="E112" s="13"/>
    </row>
    <row r="113" spans="2:5" ht="16.5" thickBot="1" x14ac:dyDescent="0.3">
      <c r="B113" s="4" t="s">
        <v>108</v>
      </c>
      <c r="C113" s="3">
        <v>1000000</v>
      </c>
      <c r="D113" s="1"/>
      <c r="E113" s="13"/>
    </row>
    <row r="114" spans="2:5" ht="16.5" thickBot="1" x14ac:dyDescent="0.3">
      <c r="B114" s="4" t="s">
        <v>109</v>
      </c>
      <c r="C114" s="3">
        <v>500000</v>
      </c>
      <c r="D114" s="1"/>
      <c r="E114" s="13"/>
    </row>
    <row r="115" spans="2:5" ht="30.75" thickBot="1" x14ac:dyDescent="0.3">
      <c r="B115" s="4" t="s">
        <v>110</v>
      </c>
      <c r="C115" s="3"/>
      <c r="D115" s="1"/>
      <c r="E115" s="13"/>
    </row>
    <row r="116" spans="2:5" ht="30.75" thickBot="1" x14ac:dyDescent="0.3">
      <c r="B116" s="4" t="s">
        <v>111</v>
      </c>
      <c r="C116" s="3"/>
      <c r="D116" s="1"/>
      <c r="E116" s="13"/>
    </row>
    <row r="117" spans="2:5" ht="30.75" thickBot="1" x14ac:dyDescent="0.3">
      <c r="B117" s="4" t="s">
        <v>133</v>
      </c>
      <c r="C117" s="3"/>
      <c r="D117" s="1"/>
      <c r="E117" s="13"/>
    </row>
    <row r="118" spans="2:5" ht="30.75" thickBot="1" x14ac:dyDescent="0.3">
      <c r="B118" s="4" t="s">
        <v>129</v>
      </c>
      <c r="C118" s="3"/>
      <c r="D118" s="1"/>
      <c r="E118" s="13"/>
    </row>
    <row r="119" spans="2:5" ht="16.5" thickBot="1" x14ac:dyDescent="0.3">
      <c r="B119" s="4" t="s">
        <v>130</v>
      </c>
      <c r="C119" s="3"/>
      <c r="D119" s="1"/>
      <c r="E119" s="13"/>
    </row>
    <row r="120" spans="2:5" ht="30.75" thickBot="1" x14ac:dyDescent="0.3">
      <c r="B120" s="4" t="s">
        <v>131</v>
      </c>
      <c r="C120" s="3"/>
      <c r="D120" s="1"/>
      <c r="E120" s="13"/>
    </row>
    <row r="121" spans="2:5" ht="30.75" thickBot="1" x14ac:dyDescent="0.3">
      <c r="B121" s="4" t="s">
        <v>134</v>
      </c>
      <c r="C121" s="3">
        <v>200000</v>
      </c>
      <c r="D121" s="1"/>
      <c r="E121" s="13"/>
    </row>
    <row r="122" spans="2:5" ht="32.25" thickBot="1" x14ac:dyDescent="0.3">
      <c r="B122" s="9" t="s">
        <v>112</v>
      </c>
      <c r="C122" s="3"/>
      <c r="D122" s="1">
        <v>0</v>
      </c>
      <c r="E122" s="13"/>
    </row>
    <row r="123" spans="2:5" ht="16.5" thickBot="1" x14ac:dyDescent="0.3">
      <c r="B123" s="9" t="s">
        <v>113</v>
      </c>
      <c r="C123" s="3"/>
      <c r="D123" s="1">
        <v>0</v>
      </c>
      <c r="E123" s="13"/>
    </row>
    <row r="124" spans="2:5" ht="48" thickBot="1" x14ac:dyDescent="0.3">
      <c r="B124" s="9" t="s">
        <v>114</v>
      </c>
      <c r="C124" s="3">
        <v>0</v>
      </c>
      <c r="D124" s="1"/>
      <c r="E124" s="14">
        <v>24806000</v>
      </c>
    </row>
    <row r="125" spans="2:5" ht="16.5" thickBot="1" x14ac:dyDescent="0.3">
      <c r="B125" s="9" t="s">
        <v>115</v>
      </c>
      <c r="C125" s="3"/>
      <c r="D125" s="1">
        <v>0</v>
      </c>
      <c r="E125" s="13"/>
    </row>
    <row r="126" spans="2:5" ht="15.75" thickBot="1" x14ac:dyDescent="0.3">
      <c r="B126" s="4" t="s">
        <v>116</v>
      </c>
      <c r="C126" s="3"/>
      <c r="D126" s="3"/>
      <c r="E126" s="3"/>
    </row>
    <row r="127" spans="2:5" ht="32.25" thickBot="1" x14ac:dyDescent="0.3">
      <c r="B127" s="9" t="s">
        <v>117</v>
      </c>
      <c r="C127" s="3"/>
      <c r="D127" s="1">
        <v>0</v>
      </c>
      <c r="E127" s="3"/>
    </row>
    <row r="128" spans="2:5" ht="16.5" thickBot="1" x14ac:dyDescent="0.3">
      <c r="B128" s="9" t="s">
        <v>118</v>
      </c>
      <c r="C128" s="3"/>
      <c r="D128" s="1">
        <f>SUM(C129)</f>
        <v>24806000</v>
      </c>
      <c r="E128" s="3"/>
    </row>
    <row r="129" spans="2:5" ht="16.5" thickBot="1" x14ac:dyDescent="0.3">
      <c r="B129" s="4" t="s">
        <v>132</v>
      </c>
      <c r="C129" s="3">
        <v>24806000</v>
      </c>
      <c r="D129" s="1"/>
      <c r="E129" s="3"/>
    </row>
    <row r="130" spans="2:5" ht="16.5" thickBot="1" x14ac:dyDescent="0.3">
      <c r="B130" s="9" t="s">
        <v>119</v>
      </c>
      <c r="C130" s="3"/>
      <c r="D130" s="1">
        <v>0</v>
      </c>
      <c r="E130" s="3"/>
    </row>
    <row r="131" spans="2:5" ht="16.5" thickBot="1" x14ac:dyDescent="0.3">
      <c r="B131" s="9" t="s">
        <v>120</v>
      </c>
      <c r="C131" s="3"/>
      <c r="D131" s="1">
        <v>0</v>
      </c>
      <c r="E131" s="3"/>
    </row>
    <row r="132" spans="2:5" ht="32.25" thickBot="1" x14ac:dyDescent="0.3">
      <c r="B132" s="18" t="s">
        <v>121</v>
      </c>
      <c r="C132" s="3"/>
      <c r="D132" s="1">
        <v>0</v>
      </c>
      <c r="E132" s="19"/>
    </row>
    <row r="133" spans="2:5" ht="30.75" thickBot="1" x14ac:dyDescent="0.3">
      <c r="B133" s="4" t="s">
        <v>122</v>
      </c>
      <c r="C133" s="3"/>
      <c r="D133" s="1"/>
      <c r="E133" s="13"/>
    </row>
    <row r="134" spans="2:5" ht="48" thickBot="1" x14ac:dyDescent="0.3">
      <c r="B134" s="9" t="s">
        <v>123</v>
      </c>
      <c r="C134" s="3"/>
      <c r="D134" s="1">
        <v>0</v>
      </c>
      <c r="E134" s="13"/>
    </row>
    <row r="135" spans="2:5" ht="32.25" thickBot="1" x14ac:dyDescent="0.3">
      <c r="B135" s="9" t="s">
        <v>124</v>
      </c>
      <c r="C135" s="3"/>
      <c r="D135" s="1"/>
      <c r="E135" s="14">
        <v>0</v>
      </c>
    </row>
    <row r="136" spans="2:5" ht="16.5" thickBot="1" x14ac:dyDescent="0.3">
      <c r="B136" s="9" t="s">
        <v>125</v>
      </c>
      <c r="C136" s="3"/>
      <c r="D136" s="1">
        <v>0</v>
      </c>
      <c r="E136" s="13"/>
    </row>
    <row r="137" spans="2:5" ht="16.5" thickBot="1" x14ac:dyDescent="0.3">
      <c r="B137" s="9" t="s">
        <v>126</v>
      </c>
      <c r="C137" s="3"/>
      <c r="D137" s="1">
        <v>0</v>
      </c>
      <c r="E137" s="13"/>
    </row>
    <row r="138" spans="2:5" ht="16.5" thickBot="1" x14ac:dyDescent="0.3">
      <c r="B138" s="9" t="s">
        <v>127</v>
      </c>
      <c r="C138" s="3"/>
      <c r="D138" s="1">
        <v>0</v>
      </c>
      <c r="E138" s="13"/>
    </row>
    <row r="139" spans="2:5" ht="16.5" thickBot="1" x14ac:dyDescent="0.3">
      <c r="B139" s="17" t="s">
        <v>128</v>
      </c>
      <c r="C139" s="20">
        <f>SUM(C92:C138)</f>
        <v>2400228000</v>
      </c>
      <c r="D139" s="20">
        <f t="shared" ref="D139:E139" si="0">SUM(D92:D138)</f>
        <v>2400228000</v>
      </c>
      <c r="E139" s="20">
        <f t="shared" si="0"/>
        <v>2400228000</v>
      </c>
    </row>
  </sheetData>
  <mergeCells count="3">
    <mergeCell ref="B3:D3"/>
    <mergeCell ref="B4:D4"/>
    <mergeCell ref="E3:E4"/>
  </mergeCells>
  <pageMargins left="0" right="0" top="0.15748031496062992" bottom="0" header="0.31496062992125984" footer="0.31496062992125984"/>
  <pageSetup scale="70" fitToWidth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 LI 2020 FORMATO NORMA OK</vt:lpstr>
      <vt:lpstr>INI LI 2020 TERCER NIVEL</vt:lpstr>
      <vt:lpstr>'INI LI 2020 FORMATO NORMA OK'!Área_de_impresión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 del Refugio Martinez Herrera</dc:creator>
  <cp:lastModifiedBy>Maria del Rosario Renteria Blanco</cp:lastModifiedBy>
  <cp:lastPrinted>2020-08-17T17:32:01Z</cp:lastPrinted>
  <dcterms:created xsi:type="dcterms:W3CDTF">2019-10-15T16:20:23Z</dcterms:created>
  <dcterms:modified xsi:type="dcterms:W3CDTF">2020-08-17T17:32:33Z</dcterms:modified>
</cp:coreProperties>
</file>